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govuk-my.sharepoint.com/personal/ben_harding_cps_gov_uk/Documents/Downloads/"/>
    </mc:Choice>
  </mc:AlternateContent>
  <xr:revisionPtr revIDLastSave="42" documentId="8_{F14ABA7D-F5AF-4659-B342-455DD795EDE5}" xr6:coauthVersionLast="47" xr6:coauthVersionMax="47" xr10:uidLastSave="{711D5B07-DF92-4F8C-8E67-0E89C50C17D9}"/>
  <bookViews>
    <workbookView xWindow="-108" yWindow="-108" windowWidth="23256" windowHeight="12456" tabRatio="933" xr2:uid="{00000000-000D-0000-FFFF-FFFF00000000}"/>
  </bookViews>
  <sheets>
    <sheet name="Q1 Apr-Jun 24-25" sheetId="19" r:id="rId1"/>
    <sheet name="Stephen Parkinson" sheetId="20" r:id="rId2"/>
    <sheet name="Monica Burch" sheetId="11" r:id="rId3"/>
    <sheet name="Simon Jefferys" sheetId="13" r:id="rId4"/>
    <sheet name="Michael Dunn" sheetId="15" r:id="rId5"/>
    <sheet name="Deborah Harris-Ugbomah" sheetId="16" r:id="rId6"/>
    <sheet name="Subo Shanmuganathan" sheetId="14" r:id="rId7"/>
    <sheet name="Kathryn Stone" sheetId="18" r:id="rId8"/>
  </sheets>
  <definedNames>
    <definedName name="_xlnm.Print_Area" localSheetId="0">'Q1 Apr-Jun 24-25'!$B$2:$J$45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3" l="1"/>
  <c r="H9" i="13"/>
  <c r="I9" i="13"/>
  <c r="J9" i="13"/>
  <c r="F9" i="13"/>
  <c r="J8" i="13"/>
  <c r="G23" i="19"/>
  <c r="H23" i="19"/>
  <c r="I23" i="19"/>
  <c r="F23" i="19"/>
  <c r="J22" i="19"/>
  <c r="I5" i="18"/>
  <c r="H5" i="18"/>
  <c r="G5" i="18"/>
  <c r="F5" i="18"/>
  <c r="E5" i="18"/>
  <c r="J4" i="18"/>
  <c r="J5" i="18" s="1"/>
  <c r="I7" i="14"/>
  <c r="H7" i="14"/>
  <c r="G7" i="14"/>
  <c r="F7" i="14"/>
  <c r="E7" i="14"/>
  <c r="J6" i="14"/>
  <c r="J5" i="14"/>
  <c r="J4" i="14"/>
  <c r="J7" i="14" s="1"/>
  <c r="J5" i="16"/>
  <c r="I5" i="16"/>
  <c r="H5" i="16"/>
  <c r="G5" i="16"/>
  <c r="F5" i="16"/>
  <c r="E5" i="16"/>
  <c r="I5" i="15"/>
  <c r="H5" i="15"/>
  <c r="G5" i="15"/>
  <c r="F5" i="15"/>
  <c r="E5" i="15"/>
  <c r="J4" i="15"/>
  <c r="J5" i="15" s="1"/>
  <c r="E9" i="13"/>
  <c r="J7" i="13"/>
  <c r="J6" i="13"/>
  <c r="J5" i="13"/>
  <c r="J4" i="13"/>
  <c r="J5" i="11"/>
  <c r="I5" i="11"/>
  <c r="H5" i="11"/>
  <c r="G5" i="11"/>
  <c r="F5" i="11"/>
  <c r="E5" i="11"/>
  <c r="I9" i="20"/>
  <c r="H9" i="20"/>
  <c r="G9" i="20"/>
  <c r="F9" i="20"/>
  <c r="E9" i="20"/>
  <c r="J8" i="20"/>
  <c r="J7" i="20"/>
  <c r="J6" i="20"/>
  <c r="J5" i="20"/>
  <c r="J4" i="20"/>
  <c r="J9" i="20" s="1"/>
  <c r="J19" i="19"/>
  <c r="J21" i="19"/>
  <c r="J44" i="19"/>
  <c r="E40" i="19"/>
  <c r="F40" i="19"/>
  <c r="G40" i="19"/>
  <c r="H40" i="19"/>
  <c r="I40" i="19"/>
  <c r="J37" i="19"/>
  <c r="J18" i="19" l="1"/>
  <c r="J20" i="19"/>
  <c r="J27" i="19"/>
  <c r="E9" i="19"/>
  <c r="F9" i="19"/>
  <c r="H9" i="19"/>
  <c r="I9" i="19"/>
  <c r="G9" i="19"/>
  <c r="J8" i="19"/>
  <c r="J5" i="19"/>
  <c r="J6" i="19"/>
  <c r="J7" i="19"/>
  <c r="J4" i="19"/>
  <c r="J23" i="19" l="1"/>
  <c r="J9" i="19"/>
  <c r="J39" i="19"/>
  <c r="J38" i="19"/>
  <c r="E45" i="19"/>
  <c r="G45" i="19"/>
  <c r="H45" i="19"/>
  <c r="I45" i="19"/>
  <c r="F45" i="19"/>
  <c r="J45" i="19"/>
  <c r="E23" i="19"/>
  <c r="J33" i="19"/>
  <c r="I33" i="19"/>
  <c r="H33" i="19"/>
  <c r="G33" i="19"/>
  <c r="F33" i="19"/>
  <c r="E33" i="19"/>
  <c r="J28" i="19"/>
  <c r="I28" i="19"/>
  <c r="H28" i="19"/>
  <c r="G28" i="19"/>
  <c r="F28" i="19"/>
  <c r="E28" i="19"/>
  <c r="J14" i="19"/>
  <c r="I14" i="19"/>
  <c r="H14" i="19"/>
  <c r="G14" i="19"/>
  <c r="F14" i="19"/>
  <c r="E14" i="19"/>
  <c r="J40" i="19" l="1"/>
</calcChain>
</file>

<file path=xl/sharedStrings.xml><?xml version="1.0" encoding="utf-8"?>
<sst xmlns="http://schemas.openxmlformats.org/spreadsheetml/2006/main" count="270" uniqueCount="40">
  <si>
    <t>Stephen Parkinson - Director of Public Prosecutions Q1 Apr-Jun 2024</t>
  </si>
  <si>
    <t>Dates</t>
  </si>
  <si>
    <t xml:space="preserve">Destination 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</si>
  <si>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</si>
  <si>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</si>
  <si>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</si>
  <si>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</si>
  <si>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</si>
  <si>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</si>
  <si>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</si>
  <si>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14/04/2024-15/04/2024</t>
  </si>
  <si>
    <t>Liverpoool</t>
  </si>
  <si>
    <t>Area Visit</t>
  </si>
  <si>
    <t>08/05/2024-10/05/2024</t>
  </si>
  <si>
    <t>York</t>
  </si>
  <si>
    <t>Senior Leadership Conference</t>
  </si>
  <si>
    <t>26/05/2024-28/05/2024</t>
  </si>
  <si>
    <t>Luxembourg</t>
  </si>
  <si>
    <t>Nadal Conference</t>
  </si>
  <si>
    <t>Coventry</t>
  </si>
  <si>
    <t xml:space="preserve">Resident Judges Conference </t>
  </si>
  <si>
    <t>London</t>
  </si>
  <si>
    <t>US Event</t>
  </si>
  <si>
    <t>Total</t>
  </si>
  <si>
    <t>Monica Burch - Non Executive Director Q1 Apr-Jun 2024</t>
  </si>
  <si>
    <t>Destination</t>
  </si>
  <si>
    <t>Nil Return</t>
  </si>
  <si>
    <t>Simon Jefferys - Non Executive Director Q1 Apr-Jun 2024</t>
  </si>
  <si>
    <t>CPS Board</t>
  </si>
  <si>
    <t>30/04/2024</t>
  </si>
  <si>
    <t>ARAC</t>
  </si>
  <si>
    <t>08/05/2024 - 09/05/2024</t>
  </si>
  <si>
    <t>Michael Dunn - Non Executive Director Q1 Apr-Jun 2024</t>
  </si>
  <si>
    <t>Deborah Harris-Ugbomah - Non Executive Director Q1 Apr-Jun 2024</t>
  </si>
  <si>
    <t>Subo Shanmuganathan - Non Executive Director Q1 Apr-Jun 2024</t>
  </si>
  <si>
    <t>Kathryn Stone - Non Executive Director Q1 Apr-Jun 2024</t>
  </si>
  <si>
    <t>13/05/2024</t>
  </si>
  <si>
    <t>19/06/2024</t>
  </si>
  <si>
    <t>26/06/2024</t>
  </si>
  <si>
    <t>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</si>
</sst>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1.5"/>
      <color rgb="FF333333"/>
      <name val="Aptos"/>
      <family val="2"/>
    </font>
    <font>
      <sz val="12"/>
      <name val="Arial"/>
    </font>
    <font>
      <sz val="11"/>
      <name val="Calibri"/>
      <family val="2"/>
      <scheme val="minor"/>
    </font>
    <font>
      <sz val="11.5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7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49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44" fontId="5" fillId="0" borderId="1" xfId="0" applyNumberFormat="1" applyFont="1" applyBorder="1"/>
    <xf numFmtId="0" fontId="0" fillId="2" borderId="5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right" vertical="center"/>
    </xf>
    <xf numFmtId="44" fontId="6" fillId="0" borderId="1" xfId="0" applyNumberFormat="1" applyFont="1" applyBorder="1" applyAlignment="1">
      <alignment horizontal="right"/>
    </xf>
    <xf numFmtId="0" fontId="6" fillId="0" borderId="0" xfId="0" applyFont="1"/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44" fontId="9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3" xr:uid="{CF6E21A6-55FC-4201-9285-FF940B62CBF9}"/>
    <cellStyle name="Normal_Other Staff Costs 2011-12 2" xfId="2" xr:uid="{ED2F83D7-D9EC-44BD-BFD7-C5478E7EA1AB}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FD33-449F-470D-A51D-67AF275B9C75}">
  <sheetPr>
    <pageSetUpPr fitToPage="1"/>
  </sheetPr>
  <dimension ref="B2:R45"/>
  <sheetViews>
    <sheetView tabSelected="1" topLeftCell="A2" zoomScale="80" zoomScaleNormal="80" workbookViewId="0">
      <selection activeCell="B2" sqref="B2:J45"/>
    </sheetView>
  </sheetViews>
  <sheetFormatPr defaultRowHeight="14.4" x14ac:dyDescent="0.3"/>
  <cols>
    <col min="1" max="1" width="3.5546875" customWidth="1"/>
    <col min="2" max="2" width="24.44140625" customWidth="1"/>
    <col min="3" max="3" width="65" bestFit="1" customWidth="1"/>
    <col min="4" max="4" width="46.77734375" customWidth="1"/>
    <col min="5" max="5" width="11.21875" customWidth="1"/>
    <col min="6" max="6" width="11" customWidth="1"/>
    <col min="7" max="8" width="10.77734375" customWidth="1"/>
    <col min="9" max="9" width="12.44140625" customWidth="1"/>
    <col min="10" max="10" width="12.77734375" customWidth="1"/>
  </cols>
  <sheetData>
    <row r="2" spans="2:10" x14ac:dyDescent="0.3">
      <c r="B2" s="32" t="s">
        <v>0</v>
      </c>
      <c r="C2" s="33"/>
      <c r="D2" s="2"/>
      <c r="E2" s="2"/>
      <c r="F2" s="2"/>
      <c r="G2" s="2"/>
      <c r="H2" s="2"/>
      <c r="I2" s="2"/>
      <c r="J2" s="2"/>
    </row>
    <row r="3" spans="2:10" ht="57.6" x14ac:dyDescent="0.3"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2:10" x14ac:dyDescent="0.3">
      <c r="B4" s="13" t="s">
        <v>10</v>
      </c>
      <c r="C4" s="28" t="s">
        <v>11</v>
      </c>
      <c r="D4" s="5" t="s">
        <v>12</v>
      </c>
      <c r="E4" s="15"/>
      <c r="F4" s="27">
        <v>66.5</v>
      </c>
      <c r="G4" s="15"/>
      <c r="H4" s="27">
        <v>264</v>
      </c>
      <c r="I4" s="15"/>
      <c r="J4" s="15">
        <f>SUM(E4:I4)</f>
        <v>330.5</v>
      </c>
    </row>
    <row r="5" spans="2:10" x14ac:dyDescent="0.3">
      <c r="B5" s="16" t="s">
        <v>13</v>
      </c>
      <c r="C5" s="29" t="s">
        <v>14</v>
      </c>
      <c r="D5" s="5" t="s">
        <v>15</v>
      </c>
      <c r="E5" s="27"/>
      <c r="F5" s="27">
        <v>102.6</v>
      </c>
      <c r="G5" s="27"/>
      <c r="H5" s="27">
        <v>175</v>
      </c>
      <c r="I5" s="27"/>
      <c r="J5" s="15">
        <f t="shared" ref="J5:J7" si="0">SUM(E5:I5)</f>
        <v>277.60000000000002</v>
      </c>
    </row>
    <row r="6" spans="2:10" x14ac:dyDescent="0.3">
      <c r="B6" s="3" t="s">
        <v>16</v>
      </c>
      <c r="C6" s="30" t="s">
        <v>17</v>
      </c>
      <c r="D6" s="5" t="s">
        <v>18</v>
      </c>
      <c r="E6" s="19">
        <v>378.5</v>
      </c>
      <c r="F6" s="27"/>
      <c r="G6" s="27">
        <v>34.86</v>
      </c>
      <c r="H6" s="27"/>
      <c r="I6" s="27"/>
      <c r="J6" s="15">
        <f t="shared" si="0"/>
        <v>413.36</v>
      </c>
    </row>
    <row r="7" spans="2:10" x14ac:dyDescent="0.3">
      <c r="B7" s="16">
        <v>45449</v>
      </c>
      <c r="C7" s="29" t="s">
        <v>19</v>
      </c>
      <c r="D7" s="5" t="s">
        <v>20</v>
      </c>
      <c r="E7" s="27"/>
      <c r="F7" s="27">
        <v>52.9</v>
      </c>
      <c r="G7" s="27"/>
      <c r="H7" s="27"/>
      <c r="I7" s="27"/>
      <c r="J7" s="15">
        <f t="shared" si="0"/>
        <v>52.9</v>
      </c>
    </row>
    <row r="8" spans="2:10" x14ac:dyDescent="0.3">
      <c r="B8" s="16">
        <v>45467</v>
      </c>
      <c r="C8" s="29" t="s">
        <v>21</v>
      </c>
      <c r="D8" s="5" t="s">
        <v>22</v>
      </c>
      <c r="E8" s="27"/>
      <c r="F8" s="27"/>
      <c r="G8" s="7">
        <v>30.8</v>
      </c>
      <c r="H8" s="27"/>
      <c r="I8" s="27"/>
      <c r="J8" s="15">
        <f>SUM(E8:I8)</f>
        <v>30.8</v>
      </c>
    </row>
    <row r="9" spans="2:10" x14ac:dyDescent="0.3">
      <c r="B9" s="4" t="s">
        <v>23</v>
      </c>
      <c r="C9" s="4"/>
      <c r="D9" s="4"/>
      <c r="E9" s="6">
        <f t="shared" ref="E9:J9" si="1">SUM(E4:E8)</f>
        <v>378.5</v>
      </c>
      <c r="F9" s="6">
        <f t="shared" si="1"/>
        <v>222</v>
      </c>
      <c r="G9" s="6">
        <f t="shared" si="1"/>
        <v>65.66</v>
      </c>
      <c r="H9" s="6">
        <f t="shared" si="1"/>
        <v>439</v>
      </c>
      <c r="I9" s="6">
        <f t="shared" si="1"/>
        <v>0</v>
      </c>
      <c r="J9" s="6">
        <f t="shared" si="1"/>
        <v>1105.1600000000001</v>
      </c>
    </row>
    <row r="11" spans="2:10" x14ac:dyDescent="0.3">
      <c r="B11" s="32" t="s">
        <v>24</v>
      </c>
      <c r="C11" s="33"/>
      <c r="D11" s="2"/>
      <c r="E11" s="2"/>
      <c r="F11" s="2"/>
      <c r="G11" s="2"/>
      <c r="H11" s="2"/>
      <c r="I11" s="2"/>
      <c r="J11" s="2"/>
    </row>
    <row r="12" spans="2:10" ht="57.6" x14ac:dyDescent="0.3">
      <c r="B12" s="1" t="s">
        <v>1</v>
      </c>
      <c r="C12" s="1" t="s">
        <v>25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2:10" x14ac:dyDescent="0.3">
      <c r="B13" s="2" t="s">
        <v>26</v>
      </c>
      <c r="C13" s="2" t="s">
        <v>26</v>
      </c>
      <c r="D13" s="2" t="s">
        <v>26</v>
      </c>
      <c r="E13" s="2" t="s">
        <v>26</v>
      </c>
      <c r="F13" s="2" t="s">
        <v>26</v>
      </c>
      <c r="G13" s="2" t="s">
        <v>26</v>
      </c>
      <c r="H13" s="2" t="s">
        <v>26</v>
      </c>
      <c r="I13" s="2" t="s">
        <v>26</v>
      </c>
      <c r="J13" s="2" t="s">
        <v>26</v>
      </c>
    </row>
    <row r="14" spans="2:10" x14ac:dyDescent="0.3">
      <c r="B14" s="4" t="s">
        <v>23</v>
      </c>
      <c r="C14" s="4"/>
      <c r="D14" s="4"/>
      <c r="E14" s="22">
        <f>SUM(E13)</f>
        <v>0</v>
      </c>
      <c r="F14" s="22">
        <f t="shared" ref="F14:I14" si="2">SUM(F13)</f>
        <v>0</v>
      </c>
      <c r="G14" s="22">
        <f t="shared" si="2"/>
        <v>0</v>
      </c>
      <c r="H14" s="22">
        <f t="shared" si="2"/>
        <v>0</v>
      </c>
      <c r="I14" s="22">
        <f t="shared" si="2"/>
        <v>0</v>
      </c>
      <c r="J14" s="22">
        <f>SUM(J13:J13)</f>
        <v>0</v>
      </c>
    </row>
    <row r="16" spans="2:10" x14ac:dyDescent="0.3">
      <c r="B16" s="32" t="s">
        <v>27</v>
      </c>
      <c r="C16" s="33"/>
      <c r="D16" s="2"/>
      <c r="E16" s="2"/>
      <c r="F16" s="2"/>
      <c r="G16" s="2"/>
      <c r="H16" s="2"/>
      <c r="I16" s="2"/>
      <c r="J16" s="2"/>
    </row>
    <row r="17" spans="2:18" ht="57.6" x14ac:dyDescent="0.3">
      <c r="B17" s="1" t="s">
        <v>1</v>
      </c>
      <c r="C17" s="1" t="s">
        <v>25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</row>
    <row r="18" spans="2:18" ht="15" x14ac:dyDescent="0.3">
      <c r="B18" s="16">
        <v>45386</v>
      </c>
      <c r="C18" s="29" t="s">
        <v>21</v>
      </c>
      <c r="D18" s="5" t="s">
        <v>28</v>
      </c>
      <c r="E18" s="12"/>
      <c r="F18" s="26">
        <v>22</v>
      </c>
      <c r="G18" s="31"/>
      <c r="H18" s="12"/>
      <c r="I18" s="26"/>
      <c r="J18" s="8">
        <f t="shared" ref="J18" si="3">SUM(E18:I18)</f>
        <v>22</v>
      </c>
    </row>
    <row r="19" spans="2:18" x14ac:dyDescent="0.3">
      <c r="B19" s="16" t="s">
        <v>29</v>
      </c>
      <c r="C19" s="29" t="s">
        <v>21</v>
      </c>
      <c r="D19" s="5" t="s">
        <v>30</v>
      </c>
      <c r="E19" s="12"/>
      <c r="F19" s="26">
        <v>24</v>
      </c>
      <c r="G19" s="21">
        <v>3.9</v>
      </c>
      <c r="H19" s="12"/>
      <c r="I19" s="26"/>
      <c r="J19" s="8">
        <f>SUM(E19:I19)</f>
        <v>27.9</v>
      </c>
    </row>
    <row r="20" spans="2:18" ht="15" x14ac:dyDescent="0.3">
      <c r="B20" s="16" t="s">
        <v>31</v>
      </c>
      <c r="C20" s="29" t="s">
        <v>14</v>
      </c>
      <c r="D20" s="5" t="s">
        <v>15</v>
      </c>
      <c r="E20" s="12"/>
      <c r="F20" s="21">
        <v>120.79</v>
      </c>
      <c r="G20" s="31"/>
      <c r="H20" s="12"/>
      <c r="I20" s="26"/>
      <c r="J20" s="8">
        <f>SUM(E20:I20)</f>
        <v>120.79</v>
      </c>
    </row>
    <row r="21" spans="2:18" x14ac:dyDescent="0.3">
      <c r="B21" s="3">
        <v>45425</v>
      </c>
      <c r="C21" s="29" t="s">
        <v>21</v>
      </c>
      <c r="D21" s="2" t="s">
        <v>28</v>
      </c>
      <c r="E21" s="12"/>
      <c r="F21" s="26">
        <v>23.1</v>
      </c>
      <c r="G21" s="21">
        <v>3.9</v>
      </c>
      <c r="H21" s="26"/>
      <c r="I21" s="26"/>
      <c r="J21" s="8">
        <f>SUM(F21:I21)</f>
        <v>27</v>
      </c>
    </row>
    <row r="22" spans="2:18" x14ac:dyDescent="0.3">
      <c r="B22" s="9">
        <v>45469</v>
      </c>
      <c r="C22" s="10" t="s">
        <v>21</v>
      </c>
      <c r="D22" s="5" t="s">
        <v>30</v>
      </c>
      <c r="E22" s="12"/>
      <c r="F22" s="26">
        <v>21.2</v>
      </c>
      <c r="G22" s="21"/>
      <c r="H22" s="26"/>
      <c r="I22" s="26"/>
      <c r="J22" s="8">
        <f>SUM(F22:I22)</f>
        <v>21.2</v>
      </c>
    </row>
    <row r="23" spans="2:18" x14ac:dyDescent="0.3">
      <c r="B23" s="4" t="s">
        <v>23</v>
      </c>
      <c r="C23" s="4"/>
      <c r="D23" s="4"/>
      <c r="E23" s="22">
        <f>SUM(E18:E21)</f>
        <v>0</v>
      </c>
      <c r="F23" s="22">
        <f>SUM(F18:F22)</f>
        <v>211.09</v>
      </c>
      <c r="G23" s="22">
        <f>SUM(G18:G22)</f>
        <v>7.8</v>
      </c>
      <c r="H23" s="22">
        <f>SUM(H18:H22)</f>
        <v>0</v>
      </c>
      <c r="I23" s="22">
        <f>SUM(I18:I22)</f>
        <v>0</v>
      </c>
      <c r="J23" s="22">
        <f>SUM(J18:J22)</f>
        <v>218.89</v>
      </c>
    </row>
    <row r="24" spans="2:18" ht="15" x14ac:dyDescent="0.3">
      <c r="Q24" s="25"/>
      <c r="R24" s="25"/>
    </row>
    <row r="25" spans="2:18" x14ac:dyDescent="0.3">
      <c r="B25" s="32" t="s">
        <v>32</v>
      </c>
      <c r="C25" s="33"/>
      <c r="D25" s="2"/>
      <c r="E25" s="2"/>
      <c r="F25" s="2"/>
      <c r="G25" s="2"/>
      <c r="H25" s="2"/>
      <c r="I25" s="2"/>
      <c r="J25" s="2"/>
    </row>
    <row r="26" spans="2:18" ht="57.6" x14ac:dyDescent="0.3">
      <c r="B26" s="1" t="s">
        <v>1</v>
      </c>
      <c r="C26" s="1" t="s">
        <v>25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</row>
    <row r="27" spans="2:18" x14ac:dyDescent="0.3">
      <c r="B27" s="16" t="s">
        <v>31</v>
      </c>
      <c r="C27" s="29" t="s">
        <v>14</v>
      </c>
      <c r="D27" s="5" t="s">
        <v>15</v>
      </c>
      <c r="E27" s="2"/>
      <c r="F27" s="2"/>
      <c r="G27" s="21">
        <v>133.19999999999999</v>
      </c>
      <c r="H27" s="2"/>
      <c r="I27" s="2"/>
      <c r="J27" s="21">
        <f>SUM(E27:I27)</f>
        <v>133.19999999999999</v>
      </c>
    </row>
    <row r="28" spans="2:18" x14ac:dyDescent="0.3">
      <c r="B28" s="4" t="s">
        <v>23</v>
      </c>
      <c r="C28" s="4"/>
      <c r="D28" s="4"/>
      <c r="E28" s="22">
        <f>SUM(E27)</f>
        <v>0</v>
      </c>
      <c r="F28" s="22">
        <f t="shared" ref="F28:I28" si="4">SUM(F27)</f>
        <v>0</v>
      </c>
      <c r="G28" s="22">
        <f t="shared" si="4"/>
        <v>133.19999999999999</v>
      </c>
      <c r="H28" s="22">
        <f t="shared" si="4"/>
        <v>0</v>
      </c>
      <c r="I28" s="22">
        <f t="shared" si="4"/>
        <v>0</v>
      </c>
      <c r="J28" s="22">
        <f>SUM(J27:J27)</f>
        <v>133.19999999999999</v>
      </c>
    </row>
    <row r="30" spans="2:18" x14ac:dyDescent="0.3">
      <c r="B30" s="32" t="s">
        <v>33</v>
      </c>
      <c r="C30" s="33"/>
      <c r="D30" s="2"/>
      <c r="E30" s="2"/>
      <c r="F30" s="2"/>
      <c r="G30" s="2"/>
      <c r="H30" s="2"/>
      <c r="I30" s="2"/>
      <c r="J30" s="2"/>
    </row>
    <row r="31" spans="2:18" ht="57.6" x14ac:dyDescent="0.3">
      <c r="B31" s="1" t="s">
        <v>1</v>
      </c>
      <c r="C31" s="1" t="s">
        <v>25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1" t="s">
        <v>9</v>
      </c>
    </row>
    <row r="32" spans="2:18" x14ac:dyDescent="0.3">
      <c r="B32" s="2" t="s">
        <v>26</v>
      </c>
      <c r="C32" s="2" t="s">
        <v>26</v>
      </c>
      <c r="D32" s="2" t="s">
        <v>26</v>
      </c>
      <c r="E32" s="2" t="s">
        <v>26</v>
      </c>
      <c r="F32" s="2" t="s">
        <v>26</v>
      </c>
      <c r="G32" s="2" t="s">
        <v>26</v>
      </c>
      <c r="H32" s="2" t="s">
        <v>26</v>
      </c>
      <c r="I32" s="2" t="s">
        <v>26</v>
      </c>
      <c r="J32" s="2" t="s">
        <v>26</v>
      </c>
    </row>
    <row r="33" spans="2:10" x14ac:dyDescent="0.3">
      <c r="B33" s="4" t="s">
        <v>23</v>
      </c>
      <c r="C33" s="4"/>
      <c r="D33" s="4"/>
      <c r="E33" s="22">
        <f>SUM(E32)</f>
        <v>0</v>
      </c>
      <c r="F33" s="22">
        <f t="shared" ref="F33:I33" si="5">SUM(F32)</f>
        <v>0</v>
      </c>
      <c r="G33" s="22">
        <f t="shared" si="5"/>
        <v>0</v>
      </c>
      <c r="H33" s="22">
        <f t="shared" si="5"/>
        <v>0</v>
      </c>
      <c r="I33" s="22">
        <f t="shared" si="5"/>
        <v>0</v>
      </c>
      <c r="J33" s="22">
        <f>SUM(J32:J32)</f>
        <v>0</v>
      </c>
    </row>
    <row r="35" spans="2:10" x14ac:dyDescent="0.3">
      <c r="B35" s="32" t="s">
        <v>34</v>
      </c>
      <c r="C35" s="33"/>
      <c r="D35" s="2"/>
      <c r="E35" s="2"/>
      <c r="F35" s="2"/>
      <c r="G35" s="2"/>
      <c r="H35" s="2"/>
      <c r="I35" s="2"/>
      <c r="J35" s="2"/>
    </row>
    <row r="36" spans="2:10" ht="57.6" x14ac:dyDescent="0.3">
      <c r="B36" s="1" t="s">
        <v>1</v>
      </c>
      <c r="C36" s="1" t="s">
        <v>25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1" t="s">
        <v>8</v>
      </c>
      <c r="J36" s="1" t="s">
        <v>9</v>
      </c>
    </row>
    <row r="37" spans="2:10" x14ac:dyDescent="0.3">
      <c r="B37" s="13" t="s">
        <v>36</v>
      </c>
      <c r="C37" s="29" t="s">
        <v>21</v>
      </c>
      <c r="D37" s="2" t="s">
        <v>28</v>
      </c>
      <c r="E37" s="5"/>
      <c r="F37" s="15">
        <v>65</v>
      </c>
      <c r="G37" s="5"/>
      <c r="H37" s="5"/>
      <c r="I37" s="5"/>
      <c r="J37" s="8">
        <f>SUM(E37:I37)</f>
        <v>65</v>
      </c>
    </row>
    <row r="38" spans="2:10" x14ac:dyDescent="0.3">
      <c r="B38" s="9" t="s">
        <v>37</v>
      </c>
      <c r="C38" s="10" t="s">
        <v>21</v>
      </c>
      <c r="D38" s="2" t="s">
        <v>39</v>
      </c>
      <c r="E38" s="21"/>
      <c r="F38" s="7">
        <v>65</v>
      </c>
      <c r="G38" s="7"/>
      <c r="H38" s="7"/>
      <c r="I38" s="7"/>
      <c r="J38" s="8">
        <f>SUM(E38:I38)</f>
        <v>65</v>
      </c>
    </row>
    <row r="39" spans="2:10" x14ac:dyDescent="0.3">
      <c r="B39" s="3" t="s">
        <v>38</v>
      </c>
      <c r="C39" s="10" t="s">
        <v>21</v>
      </c>
      <c r="D39" s="5" t="s">
        <v>30</v>
      </c>
      <c r="E39" s="21"/>
      <c r="F39" s="7">
        <v>76.2</v>
      </c>
      <c r="G39" s="7"/>
      <c r="H39" s="7"/>
      <c r="I39" s="7"/>
      <c r="J39" s="8">
        <f>SUM(E39:I39)</f>
        <v>76.2</v>
      </c>
    </row>
    <row r="40" spans="2:10" x14ac:dyDescent="0.3">
      <c r="B40" s="11" t="s">
        <v>23</v>
      </c>
      <c r="C40" s="4"/>
      <c r="D40" s="4"/>
      <c r="E40" s="23">
        <f t="shared" ref="E40:I40" si="6">SUM(E37:E39)</f>
        <v>0</v>
      </c>
      <c r="F40" s="23">
        <f t="shared" si="6"/>
        <v>206.2</v>
      </c>
      <c r="G40" s="23">
        <f t="shared" si="6"/>
        <v>0</v>
      </c>
      <c r="H40" s="23">
        <f t="shared" si="6"/>
        <v>0</v>
      </c>
      <c r="I40" s="23">
        <f t="shared" si="6"/>
        <v>0</v>
      </c>
      <c r="J40" s="23">
        <f>SUM(J37:J39)</f>
        <v>206.2</v>
      </c>
    </row>
    <row r="42" spans="2:10" x14ac:dyDescent="0.3">
      <c r="B42" s="32" t="s">
        <v>35</v>
      </c>
      <c r="C42" s="33"/>
      <c r="D42" s="2"/>
      <c r="E42" s="2"/>
      <c r="F42" s="2"/>
      <c r="G42" s="2"/>
      <c r="H42" s="2"/>
      <c r="I42" s="2"/>
      <c r="J42" s="2"/>
    </row>
    <row r="43" spans="2:10" ht="57.6" x14ac:dyDescent="0.3">
      <c r="B43" s="1" t="s">
        <v>1</v>
      </c>
      <c r="C43" s="1" t="s">
        <v>25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</row>
    <row r="44" spans="2:10" x14ac:dyDescent="0.3">
      <c r="B44" s="16" t="s">
        <v>31</v>
      </c>
      <c r="C44" s="29" t="s">
        <v>14</v>
      </c>
      <c r="D44" s="5" t="s">
        <v>15</v>
      </c>
      <c r="E44" s="21"/>
      <c r="F44" s="21"/>
      <c r="G44" s="21">
        <v>106.65</v>
      </c>
      <c r="H44" s="21"/>
      <c r="I44" s="21"/>
      <c r="J44" s="21">
        <f>SUM(E44:I44)</f>
        <v>106.65</v>
      </c>
    </row>
    <row r="45" spans="2:10" x14ac:dyDescent="0.3">
      <c r="B45" s="4" t="s">
        <v>23</v>
      </c>
      <c r="C45" s="4"/>
      <c r="D45" s="4"/>
      <c r="E45" s="22">
        <f t="shared" ref="E45:J45" si="7">SUM(E44:E44)</f>
        <v>0</v>
      </c>
      <c r="F45" s="22">
        <f t="shared" si="7"/>
        <v>0</v>
      </c>
      <c r="G45" s="22">
        <f t="shared" si="7"/>
        <v>106.65</v>
      </c>
      <c r="H45" s="22">
        <f t="shared" si="7"/>
        <v>0</v>
      </c>
      <c r="I45" s="22">
        <f t="shared" si="7"/>
        <v>0</v>
      </c>
      <c r="J45" s="23">
        <f t="shared" si="7"/>
        <v>106.65</v>
      </c>
    </row>
  </sheetData>
  <mergeCells count="7">
    <mergeCell ref="B42:C42"/>
    <mergeCell ref="B35:C35"/>
    <mergeCell ref="B30:C30"/>
    <mergeCell ref="B25:C25"/>
    <mergeCell ref="B2:C2"/>
    <mergeCell ref="B11:C11"/>
    <mergeCell ref="B16:C16"/>
  </mergeCells>
  <pageMargins left="0.7" right="0.7" top="0.75" bottom="0.75" header="0.3" footer="0.3"/>
  <pageSetup paperSize="9" scale="6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5BAE-09F1-498E-AA89-8839F2EF9B85}">
  <dimension ref="B2:J9"/>
  <sheetViews>
    <sheetView zoomScale="90" zoomScaleNormal="90" workbookViewId="0">
      <selection activeCell="B12" sqref="B12"/>
    </sheetView>
  </sheetViews>
  <sheetFormatPr defaultRowHeight="14.4" x14ac:dyDescent="0.3"/>
  <cols>
    <col min="1" max="1" width="3.77734375" customWidth="1"/>
    <col min="2" max="2" width="36.77734375" customWidth="1"/>
    <col min="3" max="3" width="46.21875" customWidth="1"/>
    <col min="4" max="4" width="61.5546875" customWidth="1"/>
    <col min="5" max="8" width="10.77734375" customWidth="1"/>
    <col min="9" max="9" width="13.77734375" customWidth="1"/>
    <col min="10" max="10" width="10.77734375" customWidth="1"/>
  </cols>
  <sheetData>
    <row r="2" spans="2:10" x14ac:dyDescent="0.3">
      <c r="B2" s="32" t="s">
        <v>0</v>
      </c>
      <c r="C2" s="33"/>
      <c r="D2" s="2"/>
      <c r="E2" s="2"/>
      <c r="F2" s="2"/>
      <c r="G2" s="2"/>
      <c r="H2" s="2"/>
      <c r="I2" s="2"/>
      <c r="J2" s="2"/>
    </row>
    <row r="3" spans="2:10" ht="57.6" x14ac:dyDescent="0.3"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2:10" ht="14.55" customHeight="1" x14ac:dyDescent="0.3">
      <c r="B4" s="13" t="s">
        <v>10</v>
      </c>
      <c r="C4" s="14" t="s">
        <v>11</v>
      </c>
      <c r="D4" s="5" t="s">
        <v>12</v>
      </c>
      <c r="E4" s="15"/>
      <c r="F4" s="27">
        <v>66.5</v>
      </c>
      <c r="G4" s="15"/>
      <c r="H4" s="27">
        <v>264</v>
      </c>
      <c r="I4" s="15"/>
      <c r="J4" s="15">
        <f>SUM(E4:I4)</f>
        <v>330.5</v>
      </c>
    </row>
    <row r="5" spans="2:10" ht="14.55" customHeight="1" x14ac:dyDescent="0.3">
      <c r="B5" s="16" t="s">
        <v>13</v>
      </c>
      <c r="C5" s="17" t="s">
        <v>14</v>
      </c>
      <c r="D5" s="5" t="s">
        <v>15</v>
      </c>
      <c r="E5" s="27"/>
      <c r="F5" s="27">
        <v>102.6</v>
      </c>
      <c r="G5" s="27"/>
      <c r="H5" s="27">
        <v>175</v>
      </c>
      <c r="I5" s="27"/>
      <c r="J5" s="15">
        <f t="shared" ref="J5:J7" si="0">SUM(E5:I5)</f>
        <v>277.60000000000002</v>
      </c>
    </row>
    <row r="6" spans="2:10" ht="14.55" customHeight="1" x14ac:dyDescent="0.3">
      <c r="B6" s="3" t="s">
        <v>16</v>
      </c>
      <c r="C6" s="18" t="s">
        <v>17</v>
      </c>
      <c r="D6" s="5" t="s">
        <v>18</v>
      </c>
      <c r="E6" s="19">
        <v>378.5</v>
      </c>
      <c r="F6" s="27"/>
      <c r="G6" s="27">
        <v>34.86</v>
      </c>
      <c r="H6" s="27"/>
      <c r="I6" s="27"/>
      <c r="J6" s="15">
        <f t="shared" si="0"/>
        <v>413.36</v>
      </c>
    </row>
    <row r="7" spans="2:10" ht="14.55" customHeight="1" x14ac:dyDescent="0.3">
      <c r="B7" s="16">
        <v>45449</v>
      </c>
      <c r="C7" s="17" t="s">
        <v>19</v>
      </c>
      <c r="D7" s="5" t="s">
        <v>20</v>
      </c>
      <c r="E7" s="27"/>
      <c r="F7" s="27">
        <v>52.9</v>
      </c>
      <c r="G7" s="27"/>
      <c r="H7" s="27"/>
      <c r="I7" s="27"/>
      <c r="J7" s="15">
        <f t="shared" si="0"/>
        <v>52.9</v>
      </c>
    </row>
    <row r="8" spans="2:10" x14ac:dyDescent="0.3">
      <c r="B8" s="16">
        <v>45467</v>
      </c>
      <c r="C8" s="17" t="s">
        <v>21</v>
      </c>
      <c r="D8" s="5" t="s">
        <v>22</v>
      </c>
      <c r="E8" s="27"/>
      <c r="F8" s="27"/>
      <c r="G8" s="7">
        <v>30.8</v>
      </c>
      <c r="H8" s="27"/>
      <c r="I8" s="27"/>
      <c r="J8" s="15">
        <f>SUM(E8:I8)</f>
        <v>30.8</v>
      </c>
    </row>
    <row r="9" spans="2:10" x14ac:dyDescent="0.3">
      <c r="B9" s="4" t="s">
        <v>23</v>
      </c>
      <c r="C9" s="4"/>
      <c r="D9" s="4"/>
      <c r="E9" s="6">
        <f t="shared" ref="E9:J9" si="1">SUM(E4:E8)</f>
        <v>378.5</v>
      </c>
      <c r="F9" s="6">
        <f t="shared" si="1"/>
        <v>222</v>
      </c>
      <c r="G9" s="6">
        <f t="shared" si="1"/>
        <v>65.66</v>
      </c>
      <c r="H9" s="6">
        <f t="shared" si="1"/>
        <v>439</v>
      </c>
      <c r="I9" s="6">
        <f t="shared" si="1"/>
        <v>0</v>
      </c>
      <c r="J9" s="6">
        <f t="shared" si="1"/>
        <v>1105.1600000000001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AD4C-5755-4E65-8E6F-E98727F8E94F}">
  <dimension ref="B2:J5"/>
  <sheetViews>
    <sheetView zoomScale="90" zoomScaleNormal="90" workbookViewId="0">
      <selection activeCell="C18" sqref="C18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2" t="s">
        <v>24</v>
      </c>
      <c r="C2" s="3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25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26</v>
      </c>
      <c r="C4" s="2" t="s">
        <v>26</v>
      </c>
      <c r="D4" s="2" t="s">
        <v>26</v>
      </c>
      <c r="E4" s="2" t="s">
        <v>26</v>
      </c>
      <c r="F4" s="2" t="s">
        <v>26</v>
      </c>
      <c r="G4" s="2" t="s">
        <v>26</v>
      </c>
      <c r="H4" s="2" t="s">
        <v>26</v>
      </c>
      <c r="I4" s="2" t="s">
        <v>26</v>
      </c>
      <c r="J4" s="2" t="s">
        <v>26</v>
      </c>
    </row>
    <row r="5" spans="2:10" x14ac:dyDescent="0.3">
      <c r="B5" s="4" t="s">
        <v>23</v>
      </c>
      <c r="C5" s="4"/>
      <c r="D5" s="4"/>
      <c r="E5" s="22">
        <f>SUM(E4)</f>
        <v>0</v>
      </c>
      <c r="F5" s="22">
        <f t="shared" ref="F5:I5" si="0">SUM(F4)</f>
        <v>0</v>
      </c>
      <c r="G5" s="22">
        <f t="shared" si="0"/>
        <v>0</v>
      </c>
      <c r="H5" s="22">
        <f t="shared" si="0"/>
        <v>0</v>
      </c>
      <c r="I5" s="22">
        <f t="shared" si="0"/>
        <v>0</v>
      </c>
      <c r="J5" s="22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1099-5D44-4D95-BAC5-90C6484756F6}">
  <dimension ref="B2:J9"/>
  <sheetViews>
    <sheetView zoomScale="90" zoomScaleNormal="90" workbookViewId="0">
      <selection activeCell="C14" sqref="C14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2" t="s">
        <v>27</v>
      </c>
      <c r="C2" s="3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25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ht="15" x14ac:dyDescent="0.3">
      <c r="B4" s="16">
        <v>45386</v>
      </c>
      <c r="C4" s="17" t="s">
        <v>21</v>
      </c>
      <c r="D4" s="5" t="s">
        <v>28</v>
      </c>
      <c r="E4" s="12"/>
      <c r="F4" s="26">
        <v>22</v>
      </c>
      <c r="G4" s="24"/>
      <c r="H4" s="12"/>
      <c r="I4" s="26"/>
      <c r="J4" s="8">
        <f t="shared" ref="J4" si="0">SUM(E4:I4)</f>
        <v>22</v>
      </c>
    </row>
    <row r="5" spans="2:10" x14ac:dyDescent="0.3">
      <c r="B5" s="16" t="s">
        <v>29</v>
      </c>
      <c r="C5" s="17" t="s">
        <v>21</v>
      </c>
      <c r="D5" s="5" t="s">
        <v>30</v>
      </c>
      <c r="E5" s="12"/>
      <c r="F5" s="26">
        <v>24</v>
      </c>
      <c r="G5" s="21">
        <v>3.9</v>
      </c>
      <c r="H5" s="12"/>
      <c r="I5" s="26"/>
      <c r="J5" s="8">
        <f>SUM(E5:I5)</f>
        <v>27.9</v>
      </c>
    </row>
    <row r="6" spans="2:10" ht="15" x14ac:dyDescent="0.3">
      <c r="B6" s="16" t="s">
        <v>31</v>
      </c>
      <c r="C6" s="17" t="s">
        <v>14</v>
      </c>
      <c r="D6" s="5" t="s">
        <v>15</v>
      </c>
      <c r="E6" s="12"/>
      <c r="F6" s="21">
        <v>120.79</v>
      </c>
      <c r="G6" s="24"/>
      <c r="H6" s="12"/>
      <c r="I6" s="26"/>
      <c r="J6" s="8">
        <f>SUM(E6:I6)</f>
        <v>120.79</v>
      </c>
    </row>
    <row r="7" spans="2:10" x14ac:dyDescent="0.3">
      <c r="B7" s="3">
        <v>45425</v>
      </c>
      <c r="C7" s="17" t="s">
        <v>21</v>
      </c>
      <c r="D7" s="2" t="s">
        <v>28</v>
      </c>
      <c r="E7" s="12"/>
      <c r="F7" s="26">
        <v>23.1</v>
      </c>
      <c r="G7" s="21">
        <v>3.9</v>
      </c>
      <c r="H7" s="26"/>
      <c r="I7" s="26"/>
      <c r="J7" s="8">
        <f>SUM(F7:I7)</f>
        <v>27</v>
      </c>
    </row>
    <row r="8" spans="2:10" x14ac:dyDescent="0.3">
      <c r="B8" s="9">
        <v>45469</v>
      </c>
      <c r="C8" s="10" t="s">
        <v>21</v>
      </c>
      <c r="D8" s="5" t="s">
        <v>30</v>
      </c>
      <c r="E8" s="12"/>
      <c r="F8" s="26">
        <v>21.2</v>
      </c>
      <c r="G8" s="21"/>
      <c r="H8" s="26"/>
      <c r="I8" s="26"/>
      <c r="J8" s="8">
        <f>SUM(F8:I8)</f>
        <v>21.2</v>
      </c>
    </row>
    <row r="9" spans="2:10" x14ac:dyDescent="0.3">
      <c r="B9" s="4" t="s">
        <v>23</v>
      </c>
      <c r="C9" s="4"/>
      <c r="D9" s="4"/>
      <c r="E9" s="22">
        <f t="shared" ref="E9" si="1">SUM(E4:E7)</f>
        <v>0</v>
      </c>
      <c r="F9" s="22">
        <f>SUM(F4:F8)</f>
        <v>211.09</v>
      </c>
      <c r="G9" s="22">
        <f t="shared" ref="G9:J9" si="2">SUM(G4:G8)</f>
        <v>7.8</v>
      </c>
      <c r="H9" s="22">
        <f t="shared" si="2"/>
        <v>0</v>
      </c>
      <c r="I9" s="22">
        <f t="shared" si="2"/>
        <v>0</v>
      </c>
      <c r="J9" s="22">
        <f t="shared" si="2"/>
        <v>218.89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0302-7266-4D2E-A48F-D45A91D4D94A}">
  <dimension ref="B2:J5"/>
  <sheetViews>
    <sheetView zoomScale="90" zoomScaleNormal="90" workbookViewId="0">
      <selection activeCell="C15" sqref="C15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2" t="s">
        <v>32</v>
      </c>
      <c r="C2" s="33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1</v>
      </c>
      <c r="C3" s="1" t="s">
        <v>25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16" t="s">
        <v>31</v>
      </c>
      <c r="C4" s="17" t="s">
        <v>14</v>
      </c>
      <c r="D4" s="5" t="s">
        <v>15</v>
      </c>
      <c r="E4" s="2"/>
      <c r="F4" s="2"/>
      <c r="G4" s="21">
        <v>133.19999999999999</v>
      </c>
      <c r="H4" s="2"/>
      <c r="I4" s="2"/>
      <c r="J4" s="21">
        <f>SUM(E4:I4)</f>
        <v>133.19999999999999</v>
      </c>
    </row>
    <row r="5" spans="2:10" x14ac:dyDescent="0.3">
      <c r="B5" s="4" t="s">
        <v>23</v>
      </c>
      <c r="C5" s="4"/>
      <c r="D5" s="4"/>
      <c r="E5" s="22">
        <f>SUM(E4)</f>
        <v>0</v>
      </c>
      <c r="F5" s="22">
        <f t="shared" ref="F5:I5" si="0">SUM(F4)</f>
        <v>0</v>
      </c>
      <c r="G5" s="22">
        <f t="shared" si="0"/>
        <v>133.19999999999999</v>
      </c>
      <c r="H5" s="22">
        <f t="shared" si="0"/>
        <v>0</v>
      </c>
      <c r="I5" s="22">
        <f t="shared" si="0"/>
        <v>0</v>
      </c>
      <c r="J5" s="22">
        <f>SUM(J4:J4)</f>
        <v>133.19999999999999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48F4-EF41-408A-837C-4E9AD6676400}">
  <dimension ref="B2:J5"/>
  <sheetViews>
    <sheetView zoomScale="90" zoomScaleNormal="90" workbookViewId="0">
      <selection activeCell="B2" sqref="B2:J5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2" t="s">
        <v>33</v>
      </c>
      <c r="C2" s="33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1</v>
      </c>
      <c r="C3" s="1" t="s">
        <v>25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2" t="s">
        <v>26</v>
      </c>
      <c r="C4" s="2" t="s">
        <v>26</v>
      </c>
      <c r="D4" s="2" t="s">
        <v>26</v>
      </c>
      <c r="E4" s="2" t="s">
        <v>26</v>
      </c>
      <c r="F4" s="2" t="s">
        <v>26</v>
      </c>
      <c r="G4" s="2" t="s">
        <v>26</v>
      </c>
      <c r="H4" s="2" t="s">
        <v>26</v>
      </c>
      <c r="I4" s="2" t="s">
        <v>26</v>
      </c>
      <c r="J4" s="2" t="s">
        <v>26</v>
      </c>
    </row>
    <row r="5" spans="2:10" x14ac:dyDescent="0.3">
      <c r="B5" s="4" t="s">
        <v>23</v>
      </c>
      <c r="C5" s="4"/>
      <c r="D5" s="4"/>
      <c r="E5" s="22">
        <f>SUM(E4)</f>
        <v>0</v>
      </c>
      <c r="F5" s="22">
        <f t="shared" ref="F5:I5" si="0">SUM(F4)</f>
        <v>0</v>
      </c>
      <c r="G5" s="22">
        <f t="shared" si="0"/>
        <v>0</v>
      </c>
      <c r="H5" s="22">
        <f t="shared" si="0"/>
        <v>0</v>
      </c>
      <c r="I5" s="22">
        <f t="shared" si="0"/>
        <v>0</v>
      </c>
      <c r="J5" s="22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9036-F7BD-4CB8-B319-60CED4577386}">
  <dimension ref="B2:J7"/>
  <sheetViews>
    <sheetView zoomScale="90" zoomScaleNormal="90" workbookViewId="0">
      <selection activeCell="F4" sqref="F4:F5"/>
    </sheetView>
  </sheetViews>
  <sheetFormatPr defaultRowHeight="14.4" x14ac:dyDescent="0.3"/>
  <cols>
    <col min="1" max="1" width="5.77734375" customWidth="1"/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2" t="s">
        <v>34</v>
      </c>
      <c r="C2" s="3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25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13" t="s">
        <v>36</v>
      </c>
      <c r="C4" s="17" t="s">
        <v>21</v>
      </c>
      <c r="D4" s="2" t="s">
        <v>28</v>
      </c>
      <c r="E4" s="5"/>
      <c r="F4" s="15">
        <v>65</v>
      </c>
      <c r="G4" s="5"/>
      <c r="H4" s="5"/>
      <c r="I4" s="5"/>
      <c r="J4" s="8">
        <f>SUM(E4:I4)</f>
        <v>65</v>
      </c>
    </row>
    <row r="5" spans="2:10" x14ac:dyDescent="0.3">
      <c r="B5" s="9" t="s">
        <v>37</v>
      </c>
      <c r="C5" s="10" t="s">
        <v>21</v>
      </c>
      <c r="D5" s="2" t="s">
        <v>39</v>
      </c>
      <c r="E5" s="21"/>
      <c r="F5" s="7">
        <v>65</v>
      </c>
      <c r="G5" s="7"/>
      <c r="H5" s="7"/>
      <c r="I5" s="7"/>
      <c r="J5" s="8">
        <f>SUM(E5:I5)</f>
        <v>65</v>
      </c>
    </row>
    <row r="6" spans="2:10" x14ac:dyDescent="0.3">
      <c r="B6" s="3" t="s">
        <v>38</v>
      </c>
      <c r="C6" s="10" t="s">
        <v>21</v>
      </c>
      <c r="D6" s="5" t="s">
        <v>30</v>
      </c>
      <c r="E6" s="21"/>
      <c r="F6" s="7">
        <v>76.2</v>
      </c>
      <c r="G6" s="7"/>
      <c r="H6" s="7"/>
      <c r="I6" s="7"/>
      <c r="J6" s="8">
        <f>SUM(E6:I6)</f>
        <v>76.2</v>
      </c>
    </row>
    <row r="7" spans="2:10" x14ac:dyDescent="0.3">
      <c r="B7" s="11" t="s">
        <v>23</v>
      </c>
      <c r="C7" s="4"/>
      <c r="D7" s="4"/>
      <c r="E7" s="23">
        <f t="shared" ref="E7:I7" si="0">SUM(E4:E6)</f>
        <v>0</v>
      </c>
      <c r="F7" s="23">
        <f t="shared" si="0"/>
        <v>206.2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>SUM(J4:J6)</f>
        <v>206.2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BC9C-4DD1-41AB-B2C0-13116C524947}">
  <dimension ref="B2:J5"/>
  <sheetViews>
    <sheetView zoomScale="90" zoomScaleNormal="90" workbookViewId="0">
      <selection activeCell="B22" sqref="B22"/>
    </sheetView>
  </sheetViews>
  <sheetFormatPr defaultRowHeight="14.4" x14ac:dyDescent="0.3"/>
  <cols>
    <col min="2" max="2" width="36.77734375" customWidth="1"/>
    <col min="3" max="4" width="46.21875" customWidth="1"/>
    <col min="5" max="8" width="10.77734375" customWidth="1"/>
    <col min="9" max="9" width="15.21875" customWidth="1"/>
    <col min="10" max="10" width="10.77734375" customWidth="1"/>
  </cols>
  <sheetData>
    <row r="2" spans="2:10" x14ac:dyDescent="0.3">
      <c r="B2" s="32" t="s">
        <v>35</v>
      </c>
      <c r="C2" s="33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1</v>
      </c>
      <c r="C3" s="1" t="s">
        <v>25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3">
      <c r="B4" s="16" t="s">
        <v>31</v>
      </c>
      <c r="C4" s="17" t="s">
        <v>14</v>
      </c>
      <c r="D4" s="5" t="s">
        <v>15</v>
      </c>
      <c r="E4" s="21"/>
      <c r="F4" s="21"/>
      <c r="G4" s="21">
        <v>106.65</v>
      </c>
      <c r="H4" s="21"/>
      <c r="I4" s="21"/>
      <c r="J4" s="21">
        <f>SUM(E4:I4)</f>
        <v>106.65</v>
      </c>
    </row>
    <row r="5" spans="2:10" x14ac:dyDescent="0.3">
      <c r="B5" s="4" t="s">
        <v>23</v>
      </c>
      <c r="C5" s="4"/>
      <c r="D5" s="4"/>
      <c r="E5" s="22">
        <f t="shared" ref="E5:J5" si="0">SUM(E4:E4)</f>
        <v>0</v>
      </c>
      <c r="F5" s="22">
        <f t="shared" si="0"/>
        <v>0</v>
      </c>
      <c r="G5" s="22">
        <f t="shared" si="0"/>
        <v>106.65</v>
      </c>
      <c r="H5" s="22">
        <f t="shared" si="0"/>
        <v>0</v>
      </c>
      <c r="I5" s="22">
        <f t="shared" si="0"/>
        <v>0</v>
      </c>
      <c r="J5" s="23">
        <f t="shared" si="0"/>
        <v>106.65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042E2E1CD034A92E4883ADE185AC2" ma:contentTypeVersion="18" ma:contentTypeDescription="Create a new document." ma:contentTypeScope="" ma:versionID="f6649edec432dccd3ff32ba56e5b3e84">
  <xsd:schema xmlns:xsd="http://www.w3.org/2001/XMLSchema" xmlns:xs="http://www.w3.org/2001/XMLSchema" xmlns:p="http://schemas.microsoft.com/office/2006/metadata/properties" xmlns:ns2="e743453d-9856-4ca6-b07b-9aadb6d1c1df" xmlns:ns3="58e56de7-d765-41bf-a51b-8eb4af79e677" xmlns:ns4="a43215ff-c426-4344-a17d-812f230b5b3d" targetNamespace="http://schemas.microsoft.com/office/2006/metadata/properties" ma:root="true" ma:fieldsID="7c26ac38955ce298b97d12b78d2753c2" ns2:_="" ns3:_="" ns4:_="">
    <xsd:import namespace="e743453d-9856-4ca6-b07b-9aadb6d1c1df"/>
    <xsd:import namespace="58e56de7-d765-41bf-a51b-8eb4af79e677"/>
    <xsd:import namespace="a43215ff-c426-4344-a17d-812f230b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3453d-9856-4ca6-b07b-9aadb6d1c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7e7db1-3130-40c4-aff4-df0812437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56de7-d765-41bf-a51b-8eb4af79e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6b4164-3130-4940-94e9-e9f07f4ea2f8}" ma:internalName="TaxCatchAll" ma:showField="CatchAllData" ma:web="58e56de7-d765-41bf-a51b-8eb4af79e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43453d-9856-4ca6-b07b-9aadb6d1c1df">
      <Terms xmlns="http://schemas.microsoft.com/office/infopath/2007/PartnerControls"/>
    </lcf76f155ced4ddcb4097134ff3c332f>
    <TaxCatchAll xmlns="a43215ff-c426-4344-a17d-812f230b5b3d" xsi:nil="true"/>
    <SharedWithUsers xmlns="58e56de7-d765-41bf-a51b-8eb4af79e677">
      <UserInfo>
        <DisplayName>Harvey Palmer</DisplayName>
        <AccountId>29</AccountId>
        <AccountType/>
      </UserInfo>
      <UserInfo>
        <DisplayName>John Phipps</DisplayName>
        <AccountId>13</AccountId>
        <AccountType/>
      </UserInfo>
      <UserInfo>
        <DisplayName>Rachel Watters</DisplayName>
        <AccountId>360</AccountId>
        <AccountType/>
      </UserInfo>
      <UserInfo>
        <DisplayName>Syed Ali</DisplayName>
        <AccountId>957</AccountId>
        <AccountType/>
      </UserInfo>
      <UserInfo>
        <DisplayName>Greg Jones</DisplayName>
        <AccountId>23</AccountId>
        <AccountType/>
      </UserInfo>
      <UserInfo>
        <DisplayName>Stephanie Bradshaw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F8AA934-072E-4E6B-B710-242E9DE85D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0407C-EEAB-4287-B625-273940C9E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3453d-9856-4ca6-b07b-9aadb6d1c1df"/>
    <ds:schemaRef ds:uri="58e56de7-d765-41bf-a51b-8eb4af79e677"/>
    <ds:schemaRef ds:uri="a43215ff-c426-4344-a17d-812f230b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6D2C12-8865-4B31-8FEA-5A9142F65860}">
  <ds:schemaRefs>
    <ds:schemaRef ds:uri="http://schemas.microsoft.com/office/2006/metadata/properties"/>
    <ds:schemaRef ds:uri="http://schemas.microsoft.com/office/infopath/2007/PartnerControls"/>
    <ds:schemaRef ds:uri="e743453d-9856-4ca6-b07b-9aadb6d1c1df"/>
    <ds:schemaRef ds:uri="a43215ff-c426-4344-a17d-812f230b5b3d"/>
    <ds:schemaRef ds:uri="58e56de7-d765-41bf-a51b-8eb4af79e6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Q1 Apr-Jun 24-25</vt:lpstr>
      <vt:lpstr>Stephen Parkinson</vt:lpstr>
      <vt:lpstr>Monica Burch</vt:lpstr>
      <vt:lpstr>Simon Jefferys</vt:lpstr>
      <vt:lpstr>Michael Dunn</vt:lpstr>
      <vt:lpstr>Deborah Harris-Ugbomah</vt:lpstr>
      <vt:lpstr>Subo Shanmuganathan</vt:lpstr>
      <vt:lpstr>Kathryn Stone</vt:lpstr>
      <vt:lpstr>'Q1 Apr-Jun 24-25'!Print_Area</vt:lpstr>
    </vt:vector>
  </TitlesOfParts>
  <Manager/>
  <Company>Crown Prosecution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Burton Pierce</dc:creator>
  <cp:keywords/>
  <dc:description/>
  <cp:lastModifiedBy>Ben Harding</cp:lastModifiedBy>
  <cp:revision/>
  <cp:lastPrinted>2025-03-03T11:15:38Z</cp:lastPrinted>
  <dcterms:created xsi:type="dcterms:W3CDTF">2018-06-25T12:43:06Z</dcterms:created>
  <dcterms:modified xsi:type="dcterms:W3CDTF">2025-03-03T11:15:39Z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0x010100CCA042E2E1CD034A92E4883ADE185AC2</vt:lpwstr>
  </property>
  <property fmtid="{D5CDD505-2E9C-101B-9397-08002B2CF9AE}" pid="3" name="MediaServiceImageTags">
    <vt:lpwstr/>
  </property>
</Properties>
</file>